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5" i="1" s="1"/>
  <c r="C26" i="1"/>
  <c r="C36" i="1" s="1"/>
  <c r="C27" i="1"/>
  <c r="C37" i="1" s="1"/>
  <c r="C24" i="1"/>
  <c r="C34" i="1" s="1"/>
  <c r="AC7" i="1"/>
  <c r="G14" i="1" s="1"/>
  <c r="AC8" i="1"/>
  <c r="G15" i="1" s="1"/>
  <c r="AC9" i="1"/>
  <c r="G16" i="1" s="1"/>
  <c r="V7" i="1"/>
  <c r="F35" i="1" s="1"/>
  <c r="V8" i="1"/>
  <c r="F36" i="1" s="1"/>
  <c r="U7" i="1"/>
  <c r="F25" i="1" s="1"/>
  <c r="U8" i="1"/>
  <c r="F26" i="1" s="1"/>
  <c r="U9" i="1"/>
  <c r="F27" i="1" s="1"/>
  <c r="U6" i="1"/>
  <c r="F24" i="1" s="1"/>
  <c r="T7" i="1"/>
  <c r="F14" i="1" s="1"/>
  <c r="T8" i="1"/>
  <c r="F15" i="1" s="1"/>
  <c r="T9" i="1"/>
  <c r="F16" i="1" s="1"/>
  <c r="T6" i="1"/>
  <c r="F13" i="1" s="1"/>
  <c r="M7" i="1"/>
  <c r="E35" i="1" s="1"/>
  <c r="M8" i="1"/>
  <c r="E36" i="1" s="1"/>
  <c r="M9" i="1"/>
  <c r="E37" i="1" s="1"/>
  <c r="M6" i="1"/>
  <c r="E34" i="1" s="1"/>
  <c r="C14" i="1"/>
  <c r="C15" i="1"/>
  <c r="C16" i="1"/>
  <c r="C13" i="1"/>
  <c r="AN7" i="1"/>
  <c r="H35" i="1" s="1"/>
  <c r="AN8" i="1"/>
  <c r="H36" i="1" s="1"/>
  <c r="AN9" i="1"/>
  <c r="H37" i="1" s="1"/>
  <c r="AM7" i="1"/>
  <c r="H25" i="1" s="1"/>
  <c r="AM8" i="1"/>
  <c r="H26" i="1" s="1"/>
  <c r="AM9" i="1"/>
  <c r="H27" i="1" s="1"/>
  <c r="AL7" i="1"/>
  <c r="H14" i="1" s="1"/>
  <c r="AL8" i="1"/>
  <c r="H15" i="1" s="1"/>
  <c r="AL9" i="1"/>
  <c r="H16" i="1" s="1"/>
  <c r="AN6" i="1"/>
  <c r="H34" i="1" s="1"/>
  <c r="AM6" i="1"/>
  <c r="H24" i="1" s="1"/>
  <c r="AL6" i="1"/>
  <c r="H13" i="1" s="1"/>
  <c r="AE7" i="1"/>
  <c r="G35" i="1" s="1"/>
  <c r="AE8" i="1"/>
  <c r="G36" i="1" s="1"/>
  <c r="AE9" i="1"/>
  <c r="G37" i="1" s="1"/>
  <c r="AD7" i="1"/>
  <c r="G25" i="1" s="1"/>
  <c r="AD8" i="1"/>
  <c r="G26" i="1" s="1"/>
  <c r="AD9" i="1"/>
  <c r="G27" i="1" s="1"/>
  <c r="AE6" i="1"/>
  <c r="G34" i="1" s="1"/>
  <c r="AD6" i="1"/>
  <c r="G24" i="1" s="1"/>
  <c r="AC6" i="1"/>
  <c r="G13" i="1" s="1"/>
  <c r="L7" i="1"/>
  <c r="E25" i="1" s="1"/>
  <c r="L8" i="1"/>
  <c r="E26" i="1" s="1"/>
  <c r="L9" i="1"/>
  <c r="E27" i="1" s="1"/>
  <c r="K7" i="1"/>
  <c r="E14" i="1" s="1"/>
  <c r="K8" i="1"/>
  <c r="E15" i="1" s="1"/>
  <c r="K9" i="1"/>
  <c r="E16" i="1" s="1"/>
  <c r="L6" i="1"/>
  <c r="E24" i="1" s="1"/>
  <c r="K6" i="1"/>
  <c r="E13" i="1" s="1"/>
  <c r="V9" i="1"/>
  <c r="F37" i="1" s="1"/>
  <c r="V6" i="1"/>
  <c r="F34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<sst xmlns="http://schemas.openxmlformats.org/spreadsheetml/2006/main" count="35" uniqueCount="23">
  <si>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</si>
  <si>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</si>
  <si>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</si>
  <si>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</si>
  <si>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</si>
  <si>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</si>
  <si>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</si>
  <si>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</si>
  <si>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</si>
  <si>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</si>
  <si>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</si>
  <si>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</si>
  <si>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</si>
  <si>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</si>
  <si>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</si>
  <si>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</si>
  <si>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</si>
  <si>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</si>
  <si>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9а</t>
  </si>
  <si>
    <t>9б</t>
  </si>
  <si>
    <t>9в</t>
  </si>
  <si>
    <t>9г</t>
  </si>
  <si>
    <t>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</si>
</sst>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14" fontId="3" fillId="0" borderId="9" xfId="0" applyNumberFormat="1" applyFont="1" applyBorder="1" applyAlignment="1" applyProtection="1"/>
    <xf numFmtId="0" fontId="7" fillId="15" borderId="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Анализ!$D$13:$D$16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Анализ!$E$13:$E$16</c:f>
              <c:numCache>
                <c:formatCode>0%</c:formatCode>
                <c:ptCount val="4"/>
                <c:pt idx="0">
                  <c:v>0.70833333333333337</c:v>
                </c:pt>
                <c:pt idx="1">
                  <c:v>0.16666666666666666</c:v>
                </c:pt>
                <c:pt idx="2">
                  <c:v>0.54545454545454541</c:v>
                </c:pt>
                <c:pt idx="3">
                  <c:v>0.77272727272727271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Анализ!$F$13:$F$16</c:f>
              <c:numCache>
                <c:formatCode>0%</c:formatCode>
                <c:ptCount val="4"/>
                <c:pt idx="0">
                  <c:v>0.5</c:v>
                </c:pt>
                <c:pt idx="1">
                  <c:v>0.1111111111111111</c:v>
                </c:pt>
                <c:pt idx="2">
                  <c:v>0.5</c:v>
                </c:pt>
                <c:pt idx="3">
                  <c:v>0.27272727272727271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Анализ!$G$13:$G$16</c:f>
              <c:numCache>
                <c:formatCode>0%</c:formatCode>
                <c:ptCount val="4"/>
                <c:pt idx="0">
                  <c:v>0.39285714285714285</c:v>
                </c:pt>
                <c:pt idx="1">
                  <c:v>0.37037037037037035</c:v>
                </c:pt>
                <c:pt idx="2">
                  <c:v>0.46153846153846156</c:v>
                </c:pt>
                <c:pt idx="3">
                  <c:v>0.46153846153846156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Анализ!$H$13:$H$16</c:f>
              <c:numCache>
                <c:formatCode>0%</c:formatCode>
                <c:ptCount val="4"/>
                <c:pt idx="0">
                  <c:v>0.4642857142857143</c:v>
                </c:pt>
                <c:pt idx="1">
                  <c:v>0.14814814814814814</c:v>
                </c:pt>
                <c:pt idx="2">
                  <c:v>0.30769230769230771</c:v>
                </c:pt>
                <c:pt idx="3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1408"/>
        <c:axId val="196482944"/>
      </c:barChart>
      <c:catAx>
        <c:axId val="1964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482944"/>
        <c:crosses val="autoZero"/>
        <c:auto val="1"/>
        <c:lblAlgn val="ctr"/>
        <c:lblOffset val="100"/>
        <c:noMultiLvlLbl val="0"/>
      </c:catAx>
      <c:valAx>
        <c:axId val="19648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48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Анализ!$D$23:$D$27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Анализ!$E$23:$E$27</c:f>
              <c:numCache>
                <c:formatCode>0%</c:formatCode>
                <c:ptCount val="5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Анализ!$F$23:$F$27</c:f>
              <c:numCache>
                <c:formatCode>0%</c:formatCode>
                <c:ptCount val="5"/>
                <c:pt idx="1">
                  <c:v>0.875</c:v>
                </c:pt>
                <c:pt idx="2">
                  <c:v>0.77777777777777779</c:v>
                </c:pt>
                <c:pt idx="3">
                  <c:v>0.90909090909090906</c:v>
                </c:pt>
                <c:pt idx="4">
                  <c:v>0.81818181818181823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Анализ!$G$23:$G$27</c:f>
              <c:numCache>
                <c:formatCode>0%</c:formatCode>
                <c:ptCount val="5"/>
                <c:pt idx="1">
                  <c:v>0.8214285714285714</c:v>
                </c:pt>
                <c:pt idx="2">
                  <c:v>0.85185185185185186</c:v>
                </c:pt>
                <c:pt idx="3">
                  <c:v>0.88461538461538458</c:v>
                </c:pt>
                <c:pt idx="4">
                  <c:v>0.84615384615384615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Анализ!$H$23:$H$27</c:f>
              <c:numCache>
                <c:formatCode>0%</c:formatCode>
                <c:ptCount val="5"/>
                <c:pt idx="1">
                  <c:v>0.9285714285714286</c:v>
                </c:pt>
                <c:pt idx="2">
                  <c:v>0.85185185185185186</c:v>
                </c:pt>
                <c:pt idx="3">
                  <c:v>0.80769230769230771</c:v>
                </c:pt>
                <c:pt idx="4">
                  <c:v>0.80769230769230771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520960"/>
        <c:axId val="196522752"/>
      </c:barChart>
      <c:catAx>
        <c:axId val="1965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522752"/>
        <c:crosses val="autoZero"/>
        <c:auto val="1"/>
        <c:lblAlgn val="ctr"/>
        <c:lblOffset val="100"/>
        <c:noMultiLvlLbl val="0"/>
      </c:catAx>
      <c:valAx>
        <c:axId val="19652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52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Анализ!$D$34:$D$37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Анализ!$E$34:$E$37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Анализ!$F$34:$F$37</c:f>
              <c:numCache>
                <c:formatCode>0%</c:formatCode>
                <c:ptCount val="4"/>
                <c:pt idx="0">
                  <c:v>0.125</c:v>
                </c:pt>
                <c:pt idx="1">
                  <c:v>0.22222222222222221</c:v>
                </c:pt>
                <c:pt idx="2">
                  <c:v>9.0909090909090912E-2</c:v>
                </c:pt>
                <c:pt idx="3">
                  <c:v>0.18181818181818182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Анализ!$G$34:$G$37</c:f>
              <c:numCache>
                <c:formatCode>0%</c:formatCode>
                <c:ptCount val="4"/>
                <c:pt idx="0">
                  <c:v>0.10714285714285714</c:v>
                </c:pt>
                <c:pt idx="1">
                  <c:v>0.1111111111111111</c:v>
                </c:pt>
                <c:pt idx="2">
                  <c:v>7.6923076923076927E-2</c:v>
                </c:pt>
                <c:pt idx="3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Анализ!$H$34:$H$37</c:f>
              <c:numCache>
                <c:formatCode>0%</c:formatCode>
                <c:ptCount val="4"/>
                <c:pt idx="0">
                  <c:v>7.1428571428571425E-2</c:v>
                </c:pt>
                <c:pt idx="1">
                  <c:v>0.1111111111111111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913600"/>
        <c:axId val="195915136"/>
      </c:barChart>
      <c:catAx>
        <c:axId val="1959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915136"/>
        <c:crosses val="autoZero"/>
        <c:auto val="1"/>
        <c:lblAlgn val="ctr"/>
        <c:lblOffset val="100"/>
        <c:noMultiLvlLbl val="0"/>
      </c:catAx>
      <c:valAx>
        <c:axId val="19591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91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9</xdr:row>
      <xdr:rowOff>206829</xdr:rowOff>
    </xdr:from>
    <xdr:to>
      <xdr:col>38</xdr:col>
      <xdr:colOff>21770</xdr:colOff>
      <xdr:row>19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20</xdr:row>
      <xdr:rowOff>97971</xdr:rowOff>
    </xdr:from>
    <xdr:to>
      <xdr:col>38</xdr:col>
      <xdr:colOff>21770</xdr:colOff>
      <xdr:row>30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32</xdr:row>
      <xdr:rowOff>41564</xdr:rowOff>
    </xdr:from>
    <xdr:to>
      <xdr:col>37</xdr:col>
      <xdr:colOff>401781</xdr:colOff>
      <xdr:row>43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tabSelected="1" topLeftCell="A3" zoomScale="80" zoomScaleNormal="80" workbookViewId="0">
      <selection activeCell="AI21" sqref="AI21"/>
    </sheetView>
  </sheetViews>
  <sheetFormatPr defaultRowHeight="15" x14ac:dyDescent="0.25"/>
  <cols>
    <col min="1" max="1" width="12.28515625" bestFit="1" customWidth="1"/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149999999999999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55" t="s">
        <v>10</v>
      </c>
      <c r="B2" s="56"/>
      <c r="C2" s="56"/>
      <c r="D2" s="57"/>
      <c r="E2" s="57"/>
      <c r="F2" s="57"/>
      <c r="G2" s="57"/>
      <c r="H2" s="56"/>
      <c r="I2" s="56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</row>
    <row r="3" spans="1:40" ht="18" customHeight="1" x14ac:dyDescent="0.35">
      <c r="B3" s="11" t="s">
        <v>11</v>
      </c>
      <c r="C3" s="8"/>
      <c r="D3" s="59" t="s">
        <v>22</v>
      </c>
      <c r="E3" s="60"/>
      <c r="F3" s="60"/>
      <c r="G3" s="61"/>
      <c r="H3" s="62" t="s">
        <v>12</v>
      </c>
      <c r="I3" s="63"/>
      <c r="J3" s="6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 x14ac:dyDescent="0.25">
      <c r="A4" s="38">
        <v>44112</v>
      </c>
      <c r="B4" s="5"/>
      <c r="C4" s="5"/>
      <c r="D4" s="44" t="s">
        <v>14</v>
      </c>
      <c r="E4" s="45"/>
      <c r="F4" s="45"/>
      <c r="G4" s="45"/>
      <c r="H4" s="45"/>
      <c r="I4" s="45"/>
      <c r="J4" s="45"/>
      <c r="K4" s="45"/>
      <c r="L4" s="45"/>
      <c r="M4" s="46"/>
      <c r="N4" s="47" t="s">
        <v>15</v>
      </c>
      <c r="O4" s="48"/>
      <c r="P4" s="48"/>
      <c r="Q4" s="48"/>
      <c r="R4" s="48"/>
      <c r="S4" s="48"/>
      <c r="T4" s="48"/>
      <c r="U4" s="48"/>
      <c r="V4" s="48"/>
      <c r="W4" s="49" t="s">
        <v>13</v>
      </c>
      <c r="X4" s="49"/>
      <c r="Y4" s="49"/>
      <c r="Z4" s="49"/>
      <c r="AA4" s="49"/>
      <c r="AB4" s="49"/>
      <c r="AC4" s="49"/>
      <c r="AD4" s="49"/>
      <c r="AE4" s="49"/>
      <c r="AF4" s="39" t="s">
        <v>16</v>
      </c>
      <c r="AG4" s="39"/>
      <c r="AH4" s="39"/>
      <c r="AI4" s="39"/>
      <c r="AJ4" s="39"/>
      <c r="AK4" s="39"/>
      <c r="AL4" s="39"/>
      <c r="AM4" s="39"/>
      <c r="AN4" s="39"/>
    </row>
    <row r="5" spans="1:40" ht="31.5" customHeight="1" x14ac:dyDescent="0.25">
      <c r="A5" s="64" t="s">
        <v>0</v>
      </c>
      <c r="B5" s="65"/>
      <c r="C5" s="65" t="s">
        <v>1</v>
      </c>
      <c r="D5" s="65"/>
      <c r="E5" s="53" t="s">
        <v>8</v>
      </c>
      <c r="F5" s="53"/>
      <c r="G5" s="16">
        <v>5</v>
      </c>
      <c r="H5" s="16">
        <v>4</v>
      </c>
      <c r="I5" s="16">
        <v>3</v>
      </c>
      <c r="J5" s="16">
        <v>2</v>
      </c>
      <c r="K5" s="17" t="s">
        <v>6</v>
      </c>
      <c r="L5" s="17" t="s">
        <v>7</v>
      </c>
      <c r="M5" s="18" t="s">
        <v>9</v>
      </c>
      <c r="N5" s="53" t="s">
        <v>8</v>
      </c>
      <c r="O5" s="53"/>
      <c r="P5" s="7" t="s">
        <v>2</v>
      </c>
      <c r="Q5" s="20" t="s">
        <v>3</v>
      </c>
      <c r="R5" s="20" t="s">
        <v>4</v>
      </c>
      <c r="S5" s="20" t="s">
        <v>5</v>
      </c>
      <c r="T5" s="17" t="s">
        <v>6</v>
      </c>
      <c r="U5" s="17" t="s">
        <v>7</v>
      </c>
      <c r="V5" s="19" t="s">
        <v>9</v>
      </c>
      <c r="W5" s="53" t="s">
        <v>8</v>
      </c>
      <c r="X5" s="53"/>
      <c r="Y5" s="24">
        <v>5</v>
      </c>
      <c r="Z5" s="24">
        <v>4</v>
      </c>
      <c r="AA5" s="24">
        <v>3</v>
      </c>
      <c r="AB5" s="24">
        <v>2</v>
      </c>
      <c r="AC5" s="17" t="s">
        <v>6</v>
      </c>
      <c r="AD5" s="17" t="s">
        <v>7</v>
      </c>
      <c r="AE5" s="19" t="s">
        <v>9</v>
      </c>
      <c r="AF5" s="50" t="s">
        <v>8</v>
      </c>
      <c r="AG5" s="50"/>
      <c r="AH5" s="22">
        <v>5</v>
      </c>
      <c r="AI5" s="22">
        <v>4</v>
      </c>
      <c r="AJ5" s="22">
        <v>3</v>
      </c>
      <c r="AK5" s="22">
        <v>2</v>
      </c>
      <c r="AL5" s="17" t="s">
        <v>6</v>
      </c>
      <c r="AM5" s="17" t="s">
        <v>7</v>
      </c>
      <c r="AN5" s="19" t="s">
        <v>9</v>
      </c>
    </row>
    <row r="6" spans="1:40" ht="18" customHeight="1" x14ac:dyDescent="0.3">
      <c r="A6" s="54" t="s">
        <v>18</v>
      </c>
      <c r="B6" s="54"/>
      <c r="C6" s="41">
        <v>28</v>
      </c>
      <c r="D6" s="41"/>
      <c r="E6" s="40">
        <v>24</v>
      </c>
      <c r="F6" s="40"/>
      <c r="G6" s="26">
        <v>0</v>
      </c>
      <c r="H6" s="26">
        <v>17</v>
      </c>
      <c r="I6" s="26">
        <v>7</v>
      </c>
      <c r="J6" s="26">
        <v>0</v>
      </c>
      <c r="K6" s="9">
        <f>(G6+H6)/E6</f>
        <v>0.70833333333333337</v>
      </c>
      <c r="L6" s="9">
        <f>(G6+H6+I6)/E6</f>
        <v>1</v>
      </c>
      <c r="M6" s="10">
        <f>J6/E6</f>
        <v>0</v>
      </c>
      <c r="N6" s="40">
        <v>24</v>
      </c>
      <c r="O6" s="40"/>
      <c r="P6" s="21">
        <v>0</v>
      </c>
      <c r="Q6" s="21">
        <v>12</v>
      </c>
      <c r="R6" s="21">
        <v>9</v>
      </c>
      <c r="S6" s="21">
        <v>3</v>
      </c>
      <c r="T6" s="9">
        <f>(P6+Q6)/N6</f>
        <v>0.5</v>
      </c>
      <c r="U6" s="9">
        <f>(P6+Q6+R6)/N6</f>
        <v>0.875</v>
      </c>
      <c r="V6" s="10">
        <f>S6/N6</f>
        <v>0.125</v>
      </c>
      <c r="W6" s="40">
        <v>28</v>
      </c>
      <c r="X6" s="40"/>
      <c r="Y6" s="25">
        <v>2</v>
      </c>
      <c r="Z6" s="25">
        <v>11</v>
      </c>
      <c r="AA6" s="25">
        <v>12</v>
      </c>
      <c r="AB6" s="25">
        <v>3</v>
      </c>
      <c r="AC6" s="9">
        <f>(X6+Z6)/W6</f>
        <v>0.39285714285714285</v>
      </c>
      <c r="AD6" s="9">
        <f>(X6+Z6+AA6)/W6</f>
        <v>0.8214285714285714</v>
      </c>
      <c r="AE6" s="10">
        <f>AB6/W6</f>
        <v>0.10714285714285714</v>
      </c>
      <c r="AF6" s="40">
        <v>28</v>
      </c>
      <c r="AG6" s="40"/>
      <c r="AH6" s="23">
        <v>0</v>
      </c>
      <c r="AI6" s="23">
        <v>13</v>
      </c>
      <c r="AJ6" s="23">
        <v>13</v>
      </c>
      <c r="AK6" s="23">
        <v>2</v>
      </c>
      <c r="AL6" s="9">
        <f>(AG6+AI6)/AF6</f>
        <v>0.4642857142857143</v>
      </c>
      <c r="AM6" s="9">
        <f>(AG6+AI6+AJ6)/AF6</f>
        <v>0.9285714285714286</v>
      </c>
      <c r="AN6" s="10">
        <f>AK6/AF6</f>
        <v>7.1428571428571425E-2</v>
      </c>
    </row>
    <row r="7" spans="1:40" ht="18.75" x14ac:dyDescent="0.3">
      <c r="A7" s="54" t="s">
        <v>19</v>
      </c>
      <c r="B7" s="54"/>
      <c r="C7" s="41">
        <v>27</v>
      </c>
      <c r="D7" s="41"/>
      <c r="E7" s="40">
        <v>18</v>
      </c>
      <c r="F7" s="40"/>
      <c r="G7" s="26">
        <v>1</v>
      </c>
      <c r="H7" s="26">
        <v>2</v>
      </c>
      <c r="I7" s="26">
        <v>15</v>
      </c>
      <c r="J7" s="26">
        <v>0</v>
      </c>
      <c r="K7" s="9">
        <f t="shared" ref="K7:K9" si="0">(G7+H7)/E7</f>
        <v>0.16666666666666666</v>
      </c>
      <c r="L7" s="9">
        <f t="shared" ref="L7:L9" si="1">(G7+H7+I7)/E7</f>
        <v>1</v>
      </c>
      <c r="M7" s="10">
        <f t="shared" ref="M7:M9" si="2">J7/E7</f>
        <v>0</v>
      </c>
      <c r="N7" s="40">
        <v>18</v>
      </c>
      <c r="O7" s="40"/>
      <c r="P7" s="21">
        <v>1</v>
      </c>
      <c r="Q7" s="21">
        <v>1</v>
      </c>
      <c r="R7" s="21">
        <v>12</v>
      </c>
      <c r="S7" s="21">
        <v>4</v>
      </c>
      <c r="T7" s="9">
        <f t="shared" ref="T7:T9" si="3">(P7+Q7)/N7</f>
        <v>0.1111111111111111</v>
      </c>
      <c r="U7" s="9">
        <f t="shared" ref="U7:U9" si="4">(P7+Q7+R7)/N7</f>
        <v>0.77777777777777779</v>
      </c>
      <c r="V7" s="10">
        <f t="shared" ref="V7:V8" si="5">S7/N7</f>
        <v>0.22222222222222221</v>
      </c>
      <c r="W7" s="40">
        <v>27</v>
      </c>
      <c r="X7" s="40"/>
      <c r="Y7" s="25">
        <v>1</v>
      </c>
      <c r="Z7" s="25">
        <v>10</v>
      </c>
      <c r="AA7" s="25">
        <v>13</v>
      </c>
      <c r="AB7" s="25">
        <v>3</v>
      </c>
      <c r="AC7" s="9">
        <f t="shared" ref="AC7:AC9" si="6">(X7+Z7)/W7</f>
        <v>0.37037037037037035</v>
      </c>
      <c r="AD7" s="9">
        <f t="shared" ref="AD7:AD9" si="7">(X7+Z7+AA7)/W7</f>
        <v>0.85185185185185186</v>
      </c>
      <c r="AE7" s="10">
        <f t="shared" ref="AE7:AE9" si="8">AB7/W7</f>
        <v>0.1111111111111111</v>
      </c>
      <c r="AF7" s="40">
        <v>27</v>
      </c>
      <c r="AG7" s="40"/>
      <c r="AH7" s="23">
        <v>1</v>
      </c>
      <c r="AI7" s="23">
        <v>4</v>
      </c>
      <c r="AJ7" s="23">
        <v>19</v>
      </c>
      <c r="AK7" s="23">
        <v>3</v>
      </c>
      <c r="AL7" s="9">
        <f t="shared" ref="AL7:AL9" si="9">(AG7+AI7)/AF7</f>
        <v>0.14814814814814814</v>
      </c>
      <c r="AM7" s="9">
        <f t="shared" ref="AM7:AM9" si="10">(AG7+AI7+AJ7)/AF7</f>
        <v>0.85185185185185186</v>
      </c>
      <c r="AN7" s="10">
        <f t="shared" ref="AN7:AN9" si="11">AK7/AF7</f>
        <v>0.1111111111111111</v>
      </c>
    </row>
    <row r="8" spans="1:40" ht="18.75" x14ac:dyDescent="0.3">
      <c r="A8" s="51" t="s">
        <v>20</v>
      </c>
      <c r="B8" s="52"/>
      <c r="C8" s="41">
        <v>26</v>
      </c>
      <c r="D8" s="41"/>
      <c r="E8" s="42">
        <v>22</v>
      </c>
      <c r="F8" s="43"/>
      <c r="G8" s="26">
        <v>1</v>
      </c>
      <c r="H8" s="26">
        <v>11</v>
      </c>
      <c r="I8" s="26">
        <v>10</v>
      </c>
      <c r="J8" s="26">
        <v>0</v>
      </c>
      <c r="K8" s="9">
        <f t="shared" si="0"/>
        <v>0.54545454545454541</v>
      </c>
      <c r="L8" s="9">
        <f t="shared" si="1"/>
        <v>1</v>
      </c>
      <c r="M8" s="10">
        <f t="shared" si="2"/>
        <v>0</v>
      </c>
      <c r="N8" s="40">
        <v>22</v>
      </c>
      <c r="O8" s="40"/>
      <c r="P8" s="21">
        <v>2</v>
      </c>
      <c r="Q8" s="21">
        <v>9</v>
      </c>
      <c r="R8" s="21">
        <v>9</v>
      </c>
      <c r="S8" s="21">
        <v>2</v>
      </c>
      <c r="T8" s="9">
        <f t="shared" si="3"/>
        <v>0.5</v>
      </c>
      <c r="U8" s="9">
        <f t="shared" si="4"/>
        <v>0.90909090909090906</v>
      </c>
      <c r="V8" s="10">
        <f t="shared" si="5"/>
        <v>9.0909090909090912E-2</v>
      </c>
      <c r="W8" s="42">
        <v>26</v>
      </c>
      <c r="X8" s="43"/>
      <c r="Y8" s="25">
        <v>1</v>
      </c>
      <c r="Z8" s="25">
        <v>12</v>
      </c>
      <c r="AA8" s="25">
        <v>11</v>
      </c>
      <c r="AB8" s="25">
        <v>2</v>
      </c>
      <c r="AC8" s="9">
        <f t="shared" si="6"/>
        <v>0.46153846153846156</v>
      </c>
      <c r="AD8" s="9">
        <f t="shared" si="7"/>
        <v>0.88461538461538458</v>
      </c>
      <c r="AE8" s="10">
        <f t="shared" si="8"/>
        <v>7.6923076923076927E-2</v>
      </c>
      <c r="AF8" s="42">
        <v>26</v>
      </c>
      <c r="AG8" s="43"/>
      <c r="AH8" s="23">
        <v>5</v>
      </c>
      <c r="AI8" s="23">
        <v>8</v>
      </c>
      <c r="AJ8" s="23">
        <v>13</v>
      </c>
      <c r="AK8" s="23">
        <v>0</v>
      </c>
      <c r="AL8" s="9">
        <f t="shared" si="9"/>
        <v>0.30769230769230771</v>
      </c>
      <c r="AM8" s="9">
        <f t="shared" si="10"/>
        <v>0.80769230769230771</v>
      </c>
      <c r="AN8" s="10">
        <f t="shared" si="11"/>
        <v>0</v>
      </c>
    </row>
    <row r="9" spans="1:40" ht="18.75" x14ac:dyDescent="0.3">
      <c r="A9" s="51" t="s">
        <v>21</v>
      </c>
      <c r="B9" s="52"/>
      <c r="C9" s="6">
        <v>26</v>
      </c>
      <c r="D9" s="6"/>
      <c r="E9" s="42">
        <v>22</v>
      </c>
      <c r="F9" s="43"/>
      <c r="G9" s="26">
        <v>2</v>
      </c>
      <c r="H9" s="26">
        <v>15</v>
      </c>
      <c r="I9" s="26">
        <v>5</v>
      </c>
      <c r="J9" s="26">
        <v>0</v>
      </c>
      <c r="K9" s="9">
        <f t="shared" si="0"/>
        <v>0.77272727272727271</v>
      </c>
      <c r="L9" s="9">
        <f t="shared" si="1"/>
        <v>1</v>
      </c>
      <c r="M9" s="10">
        <f t="shared" si="2"/>
        <v>0</v>
      </c>
      <c r="N9" s="40">
        <v>22</v>
      </c>
      <c r="O9" s="40"/>
      <c r="P9" s="21">
        <v>0</v>
      </c>
      <c r="Q9" s="21">
        <v>6</v>
      </c>
      <c r="R9" s="21">
        <v>12</v>
      </c>
      <c r="S9" s="21">
        <v>4</v>
      </c>
      <c r="T9" s="9">
        <f t="shared" si="3"/>
        <v>0.27272727272727271</v>
      </c>
      <c r="U9" s="9">
        <f t="shared" si="4"/>
        <v>0.81818181818181823</v>
      </c>
      <c r="V9" s="10">
        <f t="shared" ref="V9" si="12">S9/N9</f>
        <v>0.18181818181818182</v>
      </c>
      <c r="W9" s="40">
        <v>26</v>
      </c>
      <c r="X9" s="40"/>
      <c r="Y9" s="25">
        <v>2</v>
      </c>
      <c r="Z9" s="25">
        <v>12</v>
      </c>
      <c r="AA9" s="25">
        <v>10</v>
      </c>
      <c r="AB9" s="25">
        <v>2</v>
      </c>
      <c r="AC9" s="9">
        <f t="shared" si="6"/>
        <v>0.46153846153846156</v>
      </c>
      <c r="AD9" s="9">
        <f t="shared" si="7"/>
        <v>0.84615384615384615</v>
      </c>
      <c r="AE9" s="10">
        <f t="shared" si="8"/>
        <v>7.6923076923076927E-2</v>
      </c>
      <c r="AF9" s="40">
        <v>26</v>
      </c>
      <c r="AG9" s="40"/>
      <c r="AH9" s="23">
        <v>5</v>
      </c>
      <c r="AI9" s="23">
        <v>13</v>
      </c>
      <c r="AJ9" s="23">
        <v>8</v>
      </c>
      <c r="AK9" s="23">
        <v>0</v>
      </c>
      <c r="AL9" s="9">
        <f t="shared" si="9"/>
        <v>0.5</v>
      </c>
      <c r="AM9" s="9">
        <f t="shared" si="10"/>
        <v>0.80769230769230771</v>
      </c>
      <c r="AN9" s="10">
        <f t="shared" si="11"/>
        <v>0</v>
      </c>
    </row>
    <row r="10" spans="1:40" ht="18.75" x14ac:dyDescent="0.25">
      <c r="U10" s="2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40" ht="14.45" x14ac:dyDescent="0.3"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40" ht="14.45" x14ac:dyDescent="0.3">
      <c r="E12" s="35"/>
      <c r="F12" s="35"/>
      <c r="G12" s="35"/>
      <c r="H12" s="35"/>
    </row>
    <row r="13" spans="1:40" ht="14.45" x14ac:dyDescent="0.3">
      <c r="C13" s="29" t="str">
        <f>A6</f>
        <v>9а</v>
      </c>
      <c r="D13" s="30"/>
      <c r="E13" s="31">
        <f>K6</f>
        <v>0.70833333333333337</v>
      </c>
      <c r="F13" s="32">
        <f>T6</f>
        <v>0.5</v>
      </c>
      <c r="G13" s="33">
        <f>AC6</f>
        <v>0.39285714285714285</v>
      </c>
      <c r="H13" s="34">
        <f>AL6</f>
        <v>0.4642857142857143</v>
      </c>
    </row>
    <row r="14" spans="1:40" ht="14.45" x14ac:dyDescent="0.3">
      <c r="C14" s="29" t="str">
        <f>A7</f>
        <v>9б</v>
      </c>
      <c r="D14" s="30"/>
      <c r="E14" s="31">
        <f>K7</f>
        <v>0.16666666666666666</v>
      </c>
      <c r="F14" s="32">
        <f>T7</f>
        <v>0.1111111111111111</v>
      </c>
      <c r="G14" s="33">
        <f>AC7</f>
        <v>0.37037037037037035</v>
      </c>
      <c r="H14" s="34">
        <f>AL7</f>
        <v>0.14814814814814814</v>
      </c>
    </row>
    <row r="15" spans="1:40" ht="14.45" x14ac:dyDescent="0.3">
      <c r="C15" s="29" t="str">
        <f>A8</f>
        <v>9в</v>
      </c>
      <c r="D15" s="30"/>
      <c r="E15" s="31">
        <f>K8</f>
        <v>0.54545454545454541</v>
      </c>
      <c r="F15" s="32">
        <f>T8</f>
        <v>0.5</v>
      </c>
      <c r="G15" s="33">
        <f>AC8</f>
        <v>0.46153846153846156</v>
      </c>
      <c r="H15" s="34">
        <f>AL8</f>
        <v>0.30769230769230771</v>
      </c>
    </row>
    <row r="16" spans="1:40" x14ac:dyDescent="0.25">
      <c r="C16" s="29" t="str">
        <f>A9</f>
        <v>9г</v>
      </c>
      <c r="D16" s="30"/>
      <c r="E16" s="31">
        <f>K9</f>
        <v>0.77272727272727271</v>
      </c>
      <c r="F16" s="32">
        <f>T9</f>
        <v>0.27272727272727271</v>
      </c>
      <c r="G16" s="33">
        <f>AC9</f>
        <v>0.46153846153846156</v>
      </c>
      <c r="H16" s="34">
        <f>AL9</f>
        <v>0.5</v>
      </c>
    </row>
    <row r="17" spans="3:18" x14ac:dyDescent="0.25">
      <c r="E17" t="s">
        <v>17</v>
      </c>
    </row>
    <row r="22" spans="3:18" ht="23.45" x14ac:dyDescent="0.45">
      <c r="R22" s="28"/>
    </row>
    <row r="24" spans="3:18" ht="14.45" x14ac:dyDescent="0.3">
      <c r="C24" s="29" t="str">
        <f>A6</f>
        <v>9а</v>
      </c>
      <c r="D24" s="30"/>
      <c r="E24" s="31">
        <f>L6</f>
        <v>1</v>
      </c>
      <c r="F24" s="37">
        <f>U6</f>
        <v>0.875</v>
      </c>
      <c r="G24" s="33">
        <f>AD6</f>
        <v>0.8214285714285714</v>
      </c>
      <c r="H24" s="34">
        <f>AM6</f>
        <v>0.9285714285714286</v>
      </c>
    </row>
    <row r="25" spans="3:18" ht="14.45" x14ac:dyDescent="0.3">
      <c r="C25" s="29" t="str">
        <f>A7</f>
        <v>9б</v>
      </c>
      <c r="D25" s="30"/>
      <c r="E25" s="31">
        <f>L7</f>
        <v>1</v>
      </c>
      <c r="F25" s="37">
        <f>U7</f>
        <v>0.77777777777777779</v>
      </c>
      <c r="G25" s="33">
        <f>AD7</f>
        <v>0.85185185185185186</v>
      </c>
      <c r="H25" s="34">
        <f>AM7</f>
        <v>0.85185185185185186</v>
      </c>
    </row>
    <row r="26" spans="3:18" ht="14.45" x14ac:dyDescent="0.3">
      <c r="C26" s="29" t="str">
        <f>A8</f>
        <v>9в</v>
      </c>
      <c r="D26" s="30"/>
      <c r="E26" s="31">
        <f>L8</f>
        <v>1</v>
      </c>
      <c r="F26" s="37">
        <f>U8</f>
        <v>0.90909090909090906</v>
      </c>
      <c r="G26" s="33">
        <f>AD8</f>
        <v>0.88461538461538458</v>
      </c>
      <c r="H26" s="34">
        <f>AM8</f>
        <v>0.80769230769230771</v>
      </c>
    </row>
    <row r="27" spans="3:18" x14ac:dyDescent="0.25">
      <c r="C27" s="29" t="str">
        <f>A9</f>
        <v>9г</v>
      </c>
      <c r="D27" s="30"/>
      <c r="E27" s="31">
        <f>L9</f>
        <v>1</v>
      </c>
      <c r="F27" s="37">
        <f>U9</f>
        <v>0.81818181818181823</v>
      </c>
      <c r="G27" s="33">
        <f>AD9</f>
        <v>0.84615384615384615</v>
      </c>
      <c r="H27" s="34">
        <f>AM9</f>
        <v>0.80769230769230771</v>
      </c>
    </row>
    <row r="34" spans="3:8" ht="14.45" x14ac:dyDescent="0.3">
      <c r="C34" s="36" t="str">
        <f>C24</f>
        <v>9а</v>
      </c>
      <c r="D34" s="30"/>
      <c r="E34" s="31">
        <f>M6</f>
        <v>0</v>
      </c>
      <c r="F34" s="37">
        <f>V6</f>
        <v>0.125</v>
      </c>
      <c r="G34" s="33">
        <f>AE6</f>
        <v>0.10714285714285714</v>
      </c>
      <c r="H34" s="34">
        <f>AN6</f>
        <v>7.1428571428571425E-2</v>
      </c>
    </row>
    <row r="35" spans="3:8" ht="14.45" x14ac:dyDescent="0.3">
      <c r="C35" s="36" t="str">
        <f>C25</f>
        <v>9б</v>
      </c>
      <c r="D35" s="30"/>
      <c r="E35" s="31">
        <f>M7</f>
        <v>0</v>
      </c>
      <c r="F35" s="37">
        <f>V7</f>
        <v>0.22222222222222221</v>
      </c>
      <c r="G35" s="33">
        <f>AE7</f>
        <v>0.1111111111111111</v>
      </c>
      <c r="H35" s="34">
        <f>AN7</f>
        <v>0.1111111111111111</v>
      </c>
    </row>
    <row r="36" spans="3:8" x14ac:dyDescent="0.25">
      <c r="C36" s="36" t="str">
        <f>C26</f>
        <v>9в</v>
      </c>
      <c r="D36" s="30"/>
      <c r="E36" s="31">
        <f>M8</f>
        <v>0</v>
      </c>
      <c r="F36" s="37">
        <f>V8</f>
        <v>9.0909090909090912E-2</v>
      </c>
      <c r="G36" s="33">
        <f>AE8</f>
        <v>7.6923076923076927E-2</v>
      </c>
      <c r="H36" s="34">
        <f>AN8</f>
        <v>0</v>
      </c>
    </row>
    <row r="37" spans="3:8" x14ac:dyDescent="0.25">
      <c r="C37" s="36" t="str">
        <f>C27</f>
        <v>9г</v>
      </c>
      <c r="D37" s="30"/>
      <c r="E37" s="31">
        <f>M9</f>
        <v>0</v>
      </c>
      <c r="F37" s="37">
        <f>V9</f>
        <v>0.18181818181818182</v>
      </c>
      <c r="G37" s="33">
        <f>AE9</f>
        <v>7.6923076923076927E-2</v>
      </c>
      <c r="H37" s="34">
        <f>AN9</f>
        <v>0</v>
      </c>
    </row>
  </sheetData>
  <mergeCells count="36">
    <mergeCell ref="A2:AB2"/>
    <mergeCell ref="D3:G3"/>
    <mergeCell ref="H3:J3"/>
    <mergeCell ref="A5:B5"/>
    <mergeCell ref="C5:D5"/>
    <mergeCell ref="E5:F5"/>
    <mergeCell ref="W5:X5"/>
    <mergeCell ref="A9:B9"/>
    <mergeCell ref="E9:F9"/>
    <mergeCell ref="N5:O5"/>
    <mergeCell ref="N6:O6"/>
    <mergeCell ref="N7:O7"/>
    <mergeCell ref="N8:O8"/>
    <mergeCell ref="N9:O9"/>
    <mergeCell ref="A6:B6"/>
    <mergeCell ref="A7:B7"/>
    <mergeCell ref="C7:D7"/>
    <mergeCell ref="E7:F7"/>
    <mergeCell ref="A8:B8"/>
    <mergeCell ref="C8:D8"/>
    <mergeCell ref="E8:F8"/>
    <mergeCell ref="AF4:AN4"/>
    <mergeCell ref="W9:X9"/>
    <mergeCell ref="C6:D6"/>
    <mergeCell ref="E6:F6"/>
    <mergeCell ref="W6:X6"/>
    <mergeCell ref="W7:X7"/>
    <mergeCell ref="W8:X8"/>
    <mergeCell ref="D4:M4"/>
    <mergeCell ref="N4:V4"/>
    <mergeCell ref="W4:AE4"/>
    <mergeCell ref="AF5:AG5"/>
    <mergeCell ref="AF6:AG6"/>
    <mergeCell ref="AF7:AG7"/>
    <mergeCell ref="AF8:AG8"/>
    <mergeCell ref="AF9:AG9"/>
  </mergeCells>
  <conditionalFormatting sqref="L6:L9 U6:U10">
    <cfRule type="cellIs" dxfId="2" priority="12" operator="lessThan">
      <formula>0.5</formula>
    </cfRule>
  </conditionalFormatting>
  <conditionalFormatting sqref="AM6:AM9">
    <cfRule type="cellIs" dxfId="1" priority="1" operator="lessThan">
      <formula>0.5</formula>
    </cfRule>
  </conditionalFormatting>
  <conditionalFormatting sqref="AD6:AD9">
    <cfRule type="cellIs" dxfId="0" priority="2" operator="lessThan">
      <formula>0.5</formula>
    </cfRule>
  </conditionalFormatting>
  <pageMargins left="0.7" right="0.7" top="0.75" bottom="0.75" header="0.3" footer="0.3"/>
  <pageSetup paperSize="9" scale="4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EN</cp:lastModifiedBy>
  <cp:lastPrinted>2020-12-23T09:06:59Z</cp:lastPrinted>
  <dcterms:created xsi:type="dcterms:W3CDTF">2020-11-25T18:48:25Z</dcterms:created>
  <dcterms:modified xsi:type="dcterms:W3CDTF">2020-12-23T10:14:27Z</dcterms:modified>
</cp:coreProperties>
</file>